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pennstateoffice365-my.sharepoint.com/personal/bme108_psu_edu/Documents/bme108/Desktop/NEED TO PRINT/"/>
    </mc:Choice>
  </mc:AlternateContent>
  <xr:revisionPtr revIDLastSave="0" documentId="14_{3B144602-C5BD-4A50-981A-DDBB81F154D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eneral Construction (1-C)" sheetId="1" r:id="rId1"/>
  </sheets>
  <definedNames>
    <definedName name="_xlnm.Print_Area" localSheetId="0">'General Construction (1-C)'!$A$1:$L$24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L15" i="1"/>
  <c r="J15" i="1"/>
  <c r="H15" i="1"/>
  <c r="F15" i="1"/>
  <c r="L14" i="1"/>
  <c r="J14" i="1"/>
  <c r="H14" i="1"/>
  <c r="F14" i="1"/>
  <c r="L13" i="1"/>
  <c r="J13" i="1"/>
  <c r="H13" i="1"/>
  <c r="L12" i="1"/>
  <c r="J12" i="1"/>
  <c r="H12" i="1"/>
  <c r="F12" i="1"/>
  <c r="L11" i="1"/>
  <c r="J11" i="1"/>
  <c r="H11" i="1"/>
  <c r="F11" i="1"/>
  <c r="L10" i="1"/>
  <c r="J10" i="1"/>
  <c r="H10" i="1"/>
  <c r="H16" i="1" s="1"/>
  <c r="F10" i="1"/>
  <c r="L7" i="1"/>
  <c r="L8" i="1" s="1"/>
  <c r="L19" i="1" s="1"/>
  <c r="J7" i="1"/>
  <c r="J8" i="1" s="1"/>
  <c r="J19" i="1" s="1"/>
  <c r="H7" i="1"/>
  <c r="H8" i="1" s="1"/>
  <c r="H19" i="1" s="1"/>
  <c r="F7" i="1"/>
  <c r="F8" i="1" s="1"/>
  <c r="F19" i="1" s="1"/>
  <c r="F16" i="1" l="1"/>
  <c r="L16" i="1"/>
  <c r="J16" i="1"/>
</calcChain>
</file>

<file path=xl/sharedStrings.xml><?xml version="1.0" encoding="utf-8"?>
<sst xmlns="http://schemas.openxmlformats.org/spreadsheetml/2006/main" count="105" uniqueCount="53">
  <si>
    <t/>
  </si>
  <si>
    <t>J. C. Orr &amp; Son, Inc.</t>
  </si>
  <si>
    <t>Leonard S. Fiore, Inc.</t>
  </si>
  <si>
    <t>TMG Builders, Inc.^</t>
  </si>
  <si>
    <t>Massaro Corporation</t>
  </si>
  <si>
    <t>Project:</t>
  </si>
  <si>
    <t>UP-Dairy Admin A Student Housing Improvements</t>
  </si>
  <si>
    <t>Alice Mento</t>
  </si>
  <si>
    <t>Angel Farabaugh</t>
  </si>
  <si>
    <t>Linda Mundy-Boone</t>
  </si>
  <si>
    <t>Katie Gutt</t>
  </si>
  <si>
    <t>Bid Open Date:</t>
  </si>
  <si>
    <t>04.10.2024 3:01 PM</t>
  </si>
  <si>
    <t>amento@jcorrpa.com</t>
  </si>
  <si>
    <t>afarabaugh@lsfiore.com</t>
  </si>
  <si>
    <t>linda@tmgbuildersinc.net</t>
  </si>
  <si>
    <t>kgutt@massarocorporation.com</t>
  </si>
  <si>
    <t>(814) 355-7256</t>
  </si>
  <si>
    <t>Description</t>
  </si>
  <si>
    <t>Quantity</t>
  </si>
  <si>
    <t>UoM</t>
  </si>
  <si>
    <t>Unit Cost</t>
  </si>
  <si>
    <t>Total Cost</t>
  </si>
  <si>
    <t>Base Bid</t>
  </si>
  <si>
    <t>1</t>
  </si>
  <si>
    <t>LS</t>
  </si>
  <si>
    <t>Base Bid Cost Total</t>
  </si>
  <si>
    <t>Alternate</t>
  </si>
  <si>
    <t>Deduct: Remove Island in Kitchen</t>
  </si>
  <si>
    <t>2</t>
  </si>
  <si>
    <t>Deduct: Remove fitout of Bathrooms R205 and R203</t>
  </si>
  <si>
    <t>3</t>
  </si>
  <si>
    <t>Deduct: Countertops and Cabinet Finish Grade</t>
  </si>
  <si>
    <t>4</t>
  </si>
  <si>
    <t>Add: Install Drywall ceilings/walls where abated and re-insulate piping in Restroom R108</t>
  </si>
  <si>
    <t>5</t>
  </si>
  <si>
    <t>Add: Replace ceiling in Lockers 104 where abated</t>
  </si>
  <si>
    <t>6</t>
  </si>
  <si>
    <t>Add: Install 8'x4' concrete pad at west exterior entrance</t>
  </si>
  <si>
    <t>Alternate Cost Total</t>
  </si>
  <si>
    <t>Bid Summary</t>
  </si>
  <si>
    <t>Base Bid Total</t>
  </si>
  <si>
    <t>Custom Fields</t>
  </si>
  <si>
    <t>Bid Bond</t>
  </si>
  <si>
    <t> Bid Bond.pdf (version 1)</t>
  </si>
  <si>
    <t> BID BOND SIGNED.pdf (version 1)</t>
  </si>
  <si>
    <t> Dairy Admin A Bid Bond.pdf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</si>
  <si>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</si>
  <si>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</si>
  <si>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</si>
  <si>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Exhibit A.pdf (version 1)</t>
  </si>
  <si>
    <t> Dairy Admin A DBE form.pdf (version 1)</t>
  </si>
  <si>
    <t>Project # 00-09288.00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</si>
</sst>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0"/>
      <color rgb="FF2E333D"/>
      <name val="Aptos Narrow"/>
      <family val="2"/>
    </font>
    <font>
      <b/>
      <sz val="10"/>
      <color rgb="FF2E333D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4" fillId="3" borderId="10" xfId="0" applyFont="1" applyFill="1" applyBorder="1"/>
    <xf numFmtId="0" fontId="3" fillId="3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4" fontId="3" fillId="4" borderId="11" xfId="0" applyNumberFormat="1" applyFont="1" applyFill="1" applyBorder="1"/>
    <xf numFmtId="4" fontId="3" fillId="4" borderId="13" xfId="0" applyNumberFormat="1" applyFont="1" applyFill="1" applyBorder="1"/>
    <xf numFmtId="0" fontId="4" fillId="5" borderId="14" xfId="0" applyFont="1" applyFill="1" applyBorder="1"/>
    <xf numFmtId="0" fontId="3" fillId="5" borderId="15" xfId="0" applyFont="1" applyFill="1" applyBorder="1"/>
    <xf numFmtId="4" fontId="4" fillId="5" borderId="16" xfId="0" applyNumberFormat="1" applyFont="1" applyFill="1" applyBorder="1"/>
    <xf numFmtId="0" fontId="4" fillId="2" borderId="10" xfId="0" applyFont="1" applyFill="1" applyBorder="1"/>
    <xf numFmtId="0" fontId="3" fillId="2" borderId="10" xfId="0" applyFont="1" applyFill="1" applyBorder="1"/>
    <xf numFmtId="0" fontId="3" fillId="4" borderId="2" xfId="0" applyFont="1" applyFill="1" applyBorder="1"/>
    <xf numFmtId="0" fontId="3" fillId="4" borderId="7" xfId="0" applyFont="1" applyFill="1" applyBorder="1"/>
    <xf numFmtId="4" fontId="3" fillId="4" borderId="9" xfId="0" applyNumberFormat="1" applyFont="1" applyFill="1" applyBorder="1"/>
    <xf numFmtId="0" fontId="3" fillId="4" borderId="10" xfId="0" applyFont="1" applyFill="1" applyBorder="1"/>
    <xf numFmtId="0" fontId="3" fillId="4" borderId="10" xfId="0" applyFont="1" applyFill="1" applyBorder="1" applyAlignment="1">
      <alignment vertical="top" wrapText="1"/>
    </xf>
    <xf numFmtId="0" fontId="3" fillId="4" borderId="17" xfId="0" applyFont="1" applyFill="1" applyBorder="1"/>
    <xf numFmtId="0" fontId="3" fillId="4" borderId="17" xfId="0" applyFont="1" applyFill="1" applyBorder="1" applyAlignment="1">
      <alignment vertical="top" wrapText="1"/>
    </xf>
    <xf numFmtId="0" fontId="3" fillId="4" borderId="14" xfId="0" applyFont="1" applyFill="1" applyBorder="1"/>
    <xf numFmtId="0" fontId="3" fillId="4" borderId="14" xfId="0" applyFont="1" applyFill="1" applyBorder="1" applyAlignment="1">
      <alignment vertical="top" wrapText="1"/>
    </xf>
    <xf numFmtId="0" fontId="2" fillId="2" borderId="8" xfId="0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A82F4-5B5C-4D7A-AB64-D9C983A810CA}">
  <sheetPr>
    <outlinePr summaryBelow="0"/>
  </sheetPr>
  <dimension ref="A1:L24"/>
  <sheetViews>
    <sheetView showGridLines="0" tabSelected="1" workbookViewId="0">
      <selection activeCell="E1" sqref="E1:F1"/>
    </sheetView>
  </sheetViews>
  <sheetFormatPr defaultRowHeight="13.5" outlineLevelRow="1" x14ac:dyDescent="0.25"/>
  <cols>
    <col min="1" max="1" width="14.7109375" style="3" customWidth="1"/>
    <col min="2" max="2" width="42.7109375" style="37" customWidth="1"/>
    <col min="3" max="3" width="7.5703125" style="3" bestFit="1" customWidth="1"/>
    <col min="4" max="4" width="5.7109375" style="3" customWidth="1"/>
    <col min="5" max="5" width="13.7109375" style="3" customWidth="1"/>
    <col min="6" max="6" width="14.42578125" style="3" customWidth="1"/>
    <col min="7" max="7" width="13.7109375" style="3" customWidth="1"/>
    <col min="8" max="8" width="16.42578125" style="3" customWidth="1"/>
    <col min="9" max="9" width="13.7109375" style="3" customWidth="1"/>
    <col min="10" max="10" width="15.5703125" style="3" customWidth="1"/>
    <col min="11" max="11" width="13.7109375" style="3" customWidth="1"/>
    <col min="12" max="12" width="15.7109375" style="3" customWidth="1"/>
    <col min="13" max="16384" width="9.140625" style="3"/>
  </cols>
  <sheetData>
    <row r="1" spans="1:12" x14ac:dyDescent="0.25">
      <c r="A1" s="1" t="s">
        <v>0</v>
      </c>
      <c r="B1" s="1"/>
      <c r="C1" s="1"/>
      <c r="D1" s="1"/>
      <c r="E1" s="2" t="s">
        <v>1</v>
      </c>
      <c r="F1" s="2"/>
      <c r="G1" s="2" t="s">
        <v>2</v>
      </c>
      <c r="H1" s="2"/>
      <c r="I1" s="2" t="s">
        <v>3</v>
      </c>
      <c r="J1" s="2"/>
      <c r="K1" s="2" t="s">
        <v>4</v>
      </c>
      <c r="L1" s="2"/>
    </row>
    <row r="2" spans="1:12" x14ac:dyDescent="0.25">
      <c r="A2" s="4" t="s">
        <v>5</v>
      </c>
      <c r="B2" s="5" t="s">
        <v>6</v>
      </c>
      <c r="C2" s="5"/>
      <c r="D2" s="5"/>
      <c r="E2" s="6" t="s">
        <v>7</v>
      </c>
      <c r="F2" s="6"/>
      <c r="G2" s="6" t="s">
        <v>8</v>
      </c>
      <c r="H2" s="6"/>
      <c r="I2" s="6" t="s">
        <v>9</v>
      </c>
      <c r="J2" s="6"/>
      <c r="K2" s="6" t="s">
        <v>10</v>
      </c>
      <c r="L2" s="6"/>
    </row>
    <row r="3" spans="1:12" x14ac:dyDescent="0.25">
      <c r="A3" s="4" t="s">
        <v>11</v>
      </c>
      <c r="B3" s="5" t="s">
        <v>12</v>
      </c>
      <c r="C3" s="5"/>
      <c r="D3" s="5"/>
      <c r="E3" s="6" t="s">
        <v>13</v>
      </c>
      <c r="F3" s="6"/>
      <c r="G3" s="6" t="s">
        <v>14</v>
      </c>
      <c r="H3" s="6"/>
      <c r="I3" s="6" t="s">
        <v>15</v>
      </c>
      <c r="J3" s="6"/>
      <c r="K3" s="6" t="s">
        <v>16</v>
      </c>
      <c r="L3" s="6"/>
    </row>
    <row r="4" spans="1:12" ht="14.25" thickBot="1" x14ac:dyDescent="0.3">
      <c r="A4" s="7" t="s">
        <v>52</v>
      </c>
      <c r="B4" s="7"/>
      <c r="C4" s="7"/>
      <c r="D4" s="7"/>
      <c r="E4" s="8" t="s">
        <v>0</v>
      </c>
      <c r="F4" s="8"/>
      <c r="G4" s="8" t="s">
        <v>0</v>
      </c>
      <c r="H4" s="8"/>
      <c r="I4" s="8" t="s">
        <v>17</v>
      </c>
      <c r="J4" s="8"/>
      <c r="K4" s="8" t="s">
        <v>0</v>
      </c>
      <c r="L4" s="8"/>
    </row>
    <row r="5" spans="1:12" ht="14.25" thickBot="1" x14ac:dyDescent="0.3">
      <c r="A5" s="9" t="s">
        <v>0</v>
      </c>
      <c r="B5" s="35" t="s">
        <v>18</v>
      </c>
      <c r="C5" s="10" t="s">
        <v>19</v>
      </c>
      <c r="D5" s="11" t="s">
        <v>20</v>
      </c>
      <c r="E5" s="12" t="s">
        <v>21</v>
      </c>
      <c r="F5" s="13" t="s">
        <v>22</v>
      </c>
      <c r="G5" s="12" t="s">
        <v>21</v>
      </c>
      <c r="H5" s="13" t="s">
        <v>22</v>
      </c>
      <c r="I5" s="12" t="s">
        <v>21</v>
      </c>
      <c r="J5" s="13" t="s">
        <v>22</v>
      </c>
      <c r="K5" s="12" t="s">
        <v>21</v>
      </c>
      <c r="L5" s="13" t="s">
        <v>22</v>
      </c>
    </row>
    <row r="6" spans="1:12" x14ac:dyDescent="0.25">
      <c r="A6" s="14" t="s">
        <v>23</v>
      </c>
      <c r="B6" s="14"/>
      <c r="C6" s="14"/>
      <c r="D6" s="14"/>
      <c r="E6" s="15" t="s">
        <v>0</v>
      </c>
      <c r="F6" s="15"/>
      <c r="G6" s="15" t="s">
        <v>0</v>
      </c>
      <c r="H6" s="15"/>
      <c r="I6" s="15" t="s">
        <v>0</v>
      </c>
      <c r="J6" s="15"/>
      <c r="K6" s="15" t="s">
        <v>0</v>
      </c>
      <c r="L6" s="15"/>
    </row>
    <row r="7" spans="1:12" outlineLevel="1" x14ac:dyDescent="0.25">
      <c r="A7" s="16" t="s">
        <v>24</v>
      </c>
      <c r="B7" s="36" t="s">
        <v>23</v>
      </c>
      <c r="C7" s="17">
        <v>1</v>
      </c>
      <c r="D7" s="18" t="s">
        <v>25</v>
      </c>
      <c r="E7" s="19">
        <v>1239853</v>
      </c>
      <c r="F7" s="20">
        <f>C7*E7</f>
        <v>1239853</v>
      </c>
      <c r="G7" s="19">
        <v>1422000</v>
      </c>
      <c r="H7" s="20">
        <f>C7*G7</f>
        <v>1422000</v>
      </c>
      <c r="I7" s="19">
        <v>1496000</v>
      </c>
      <c r="J7" s="20">
        <f>C7*I7</f>
        <v>1496000</v>
      </c>
      <c r="K7" s="19">
        <v>1571000</v>
      </c>
      <c r="L7" s="20">
        <f>C7*K7</f>
        <v>1571000</v>
      </c>
    </row>
    <row r="8" spans="1:12" ht="14.25" thickBot="1" x14ac:dyDescent="0.3">
      <c r="A8" s="21" t="s">
        <v>26</v>
      </c>
      <c r="B8" s="21"/>
      <c r="C8" s="21"/>
      <c r="D8" s="21"/>
      <c r="E8" s="22" t="s">
        <v>0</v>
      </c>
      <c r="F8" s="23">
        <f>SUM(F7:F7)</f>
        <v>1239853</v>
      </c>
      <c r="G8" s="22" t="s">
        <v>0</v>
      </c>
      <c r="H8" s="23">
        <f>SUM(H7:H7)</f>
        <v>1422000</v>
      </c>
      <c r="I8" s="22" t="s">
        <v>0</v>
      </c>
      <c r="J8" s="23">
        <f>SUM(J7:J7)</f>
        <v>1496000</v>
      </c>
      <c r="K8" s="22" t="s">
        <v>0</v>
      </c>
      <c r="L8" s="23">
        <f>SUM(L7:L7)</f>
        <v>1571000</v>
      </c>
    </row>
    <row r="9" spans="1:12" x14ac:dyDescent="0.25">
      <c r="A9" s="14" t="s">
        <v>27</v>
      </c>
      <c r="B9" s="14"/>
      <c r="C9" s="14"/>
      <c r="D9" s="14"/>
      <c r="E9" s="15" t="s">
        <v>0</v>
      </c>
      <c r="F9" s="15"/>
      <c r="G9" s="15" t="s">
        <v>0</v>
      </c>
      <c r="H9" s="15"/>
      <c r="I9" s="15" t="s">
        <v>0</v>
      </c>
      <c r="J9" s="15"/>
      <c r="K9" s="15" t="s">
        <v>0</v>
      </c>
      <c r="L9" s="15"/>
    </row>
    <row r="10" spans="1:12" outlineLevel="1" x14ac:dyDescent="0.25">
      <c r="A10" s="16" t="s">
        <v>24</v>
      </c>
      <c r="B10" s="36" t="s">
        <v>28</v>
      </c>
      <c r="C10" s="17">
        <v>1</v>
      </c>
      <c r="D10" s="18" t="s">
        <v>25</v>
      </c>
      <c r="E10" s="19">
        <v>-9000</v>
      </c>
      <c r="F10" s="20">
        <f>C10*E10</f>
        <v>-9000</v>
      </c>
      <c r="G10" s="19">
        <v>-9500</v>
      </c>
      <c r="H10" s="20">
        <f>C10*G10</f>
        <v>-9500</v>
      </c>
      <c r="I10" s="19">
        <v>5500</v>
      </c>
      <c r="J10" s="20">
        <f>C10*I10</f>
        <v>5500</v>
      </c>
      <c r="K10" s="19">
        <v>-6000</v>
      </c>
      <c r="L10" s="20">
        <f>C10*K10</f>
        <v>-6000</v>
      </c>
    </row>
    <row r="11" spans="1:12" outlineLevel="1" x14ac:dyDescent="0.25">
      <c r="A11" s="16" t="s">
        <v>29</v>
      </c>
      <c r="B11" s="36" t="s">
        <v>30</v>
      </c>
      <c r="C11" s="17">
        <v>1</v>
      </c>
      <c r="D11" s="18" t="s">
        <v>25</v>
      </c>
      <c r="E11" s="19">
        <v>-9000</v>
      </c>
      <c r="F11" s="20">
        <f>C11*E11</f>
        <v>-9000</v>
      </c>
      <c r="G11" s="19">
        <v>-9100</v>
      </c>
      <c r="H11" s="20">
        <f>C11*G11</f>
        <v>-9100</v>
      </c>
      <c r="I11" s="19">
        <v>7500</v>
      </c>
      <c r="J11" s="20">
        <f>C11*I11</f>
        <v>7500</v>
      </c>
      <c r="K11" s="19">
        <v>-4000</v>
      </c>
      <c r="L11" s="20">
        <f>C11*K11</f>
        <v>-4000</v>
      </c>
    </row>
    <row r="12" spans="1:12" outlineLevel="1" x14ac:dyDescent="0.25">
      <c r="A12" s="16" t="s">
        <v>31</v>
      </c>
      <c r="B12" s="36" t="s">
        <v>32</v>
      </c>
      <c r="C12" s="17">
        <v>1</v>
      </c>
      <c r="D12" s="18" t="s">
        <v>25</v>
      </c>
      <c r="E12" s="19">
        <v>-18000</v>
      </c>
      <c r="F12" s="20">
        <f>C12*E12</f>
        <v>-18000</v>
      </c>
      <c r="G12" s="19">
        <v>-21800</v>
      </c>
      <c r="H12" s="20">
        <f>C12*G12</f>
        <v>-21800</v>
      </c>
      <c r="I12" s="19">
        <v>10000</v>
      </c>
      <c r="J12" s="20">
        <f>C12*I12</f>
        <v>10000</v>
      </c>
      <c r="K12" s="19">
        <v>-1500</v>
      </c>
      <c r="L12" s="20">
        <f>C12*K12</f>
        <v>-1500</v>
      </c>
    </row>
    <row r="13" spans="1:12" ht="27" outlineLevel="1" x14ac:dyDescent="0.25">
      <c r="A13" s="16" t="s">
        <v>33</v>
      </c>
      <c r="B13" s="36" t="s">
        <v>34</v>
      </c>
      <c r="C13" s="17">
        <v>1</v>
      </c>
      <c r="D13" s="18" t="s">
        <v>25</v>
      </c>
      <c r="E13" s="19">
        <v>14500</v>
      </c>
      <c r="F13" s="20">
        <f>C13*E13</f>
        <v>14500</v>
      </c>
      <c r="G13" s="19">
        <v>4600</v>
      </c>
      <c r="H13" s="20">
        <f>C13*G13</f>
        <v>4600</v>
      </c>
      <c r="I13" s="19">
        <v>5800</v>
      </c>
      <c r="J13" s="20">
        <f>C13*I13</f>
        <v>5800</v>
      </c>
      <c r="K13" s="19">
        <v>15000</v>
      </c>
      <c r="L13" s="20">
        <f>C13*K13</f>
        <v>15000</v>
      </c>
    </row>
    <row r="14" spans="1:12" outlineLevel="1" x14ac:dyDescent="0.25">
      <c r="A14" s="16" t="s">
        <v>35</v>
      </c>
      <c r="B14" s="36" t="s">
        <v>36</v>
      </c>
      <c r="C14" s="17">
        <v>1</v>
      </c>
      <c r="D14" s="18" t="s">
        <v>25</v>
      </c>
      <c r="E14" s="19">
        <v>12300</v>
      </c>
      <c r="F14" s="20">
        <f>C14*E14</f>
        <v>12300</v>
      </c>
      <c r="G14" s="19">
        <v>6400</v>
      </c>
      <c r="H14" s="20">
        <f>C14*G14</f>
        <v>6400</v>
      </c>
      <c r="I14" s="19">
        <v>6900</v>
      </c>
      <c r="J14" s="20">
        <f>C14*I14</f>
        <v>6900</v>
      </c>
      <c r="K14" s="19">
        <v>18000</v>
      </c>
      <c r="L14" s="20">
        <f>C14*K14</f>
        <v>18000</v>
      </c>
    </row>
    <row r="15" spans="1:12" outlineLevel="1" x14ac:dyDescent="0.25">
      <c r="A15" s="16" t="s">
        <v>37</v>
      </c>
      <c r="B15" s="36" t="s">
        <v>38</v>
      </c>
      <c r="C15" s="17">
        <v>1</v>
      </c>
      <c r="D15" s="18" t="s">
        <v>25</v>
      </c>
      <c r="E15" s="19">
        <v>1200</v>
      </c>
      <c r="F15" s="20">
        <f>C15*E15</f>
        <v>1200</v>
      </c>
      <c r="G15" s="19">
        <v>1000</v>
      </c>
      <c r="H15" s="20">
        <f>C15*G15</f>
        <v>1000</v>
      </c>
      <c r="I15" s="19">
        <v>500</v>
      </c>
      <c r="J15" s="20">
        <f>C15*I15</f>
        <v>500</v>
      </c>
      <c r="K15" s="19">
        <v>6000</v>
      </c>
      <c r="L15" s="20">
        <f>C15*K15</f>
        <v>6000</v>
      </c>
    </row>
    <row r="16" spans="1:12" ht="14.25" thickBot="1" x14ac:dyDescent="0.3">
      <c r="A16" s="21" t="s">
        <v>39</v>
      </c>
      <c r="B16" s="21"/>
      <c r="C16" s="21"/>
      <c r="D16" s="21"/>
      <c r="E16" s="22" t="s">
        <v>0</v>
      </c>
      <c r="F16" s="23">
        <f>SUM(F10:F15)</f>
        <v>-8000</v>
      </c>
      <c r="G16" s="22" t="s">
        <v>0</v>
      </c>
      <c r="H16" s="23">
        <f>SUM(H10:H15)</f>
        <v>-28400</v>
      </c>
      <c r="I16" s="22" t="s">
        <v>0</v>
      </c>
      <c r="J16" s="23">
        <f>SUM(J10:J15)</f>
        <v>36200</v>
      </c>
      <c r="K16" s="22" t="s">
        <v>0</v>
      </c>
      <c r="L16" s="23">
        <f>SUM(L10:L15)</f>
        <v>27500</v>
      </c>
    </row>
    <row r="18" spans="1:12" ht="14.25" thickBot="1" x14ac:dyDescent="0.3">
      <c r="A18" s="24" t="s">
        <v>40</v>
      </c>
      <c r="B18" s="24"/>
      <c r="C18" s="24"/>
      <c r="D18" s="24"/>
      <c r="E18" s="25" t="s">
        <v>0</v>
      </c>
      <c r="F18" s="25"/>
      <c r="G18" s="25" t="s">
        <v>0</v>
      </c>
      <c r="H18" s="25"/>
      <c r="I18" s="25" t="s">
        <v>0</v>
      </c>
      <c r="J18" s="25"/>
      <c r="K18" s="25" t="s">
        <v>0</v>
      </c>
      <c r="L18" s="25"/>
    </row>
    <row r="19" spans="1:12" ht="14.25" thickBot="1" x14ac:dyDescent="0.3">
      <c r="A19" s="26" t="s">
        <v>41</v>
      </c>
      <c r="B19" s="26"/>
      <c r="C19" s="26"/>
      <c r="D19" s="26"/>
      <c r="E19" s="27" t="s">
        <v>0</v>
      </c>
      <c r="F19" s="28">
        <f>SUM(F8)</f>
        <v>1239853</v>
      </c>
      <c r="G19" s="27" t="s">
        <v>0</v>
      </c>
      <c r="H19" s="28">
        <f>SUM(H8)</f>
        <v>1422000</v>
      </c>
      <c r="I19" s="27" t="s">
        <v>0</v>
      </c>
      <c r="J19" s="28">
        <f>SUM(J8)</f>
        <v>1496000</v>
      </c>
      <c r="K19" s="27" t="s">
        <v>0</v>
      </c>
      <c r="L19" s="28">
        <f>SUM(L8)</f>
        <v>1571000</v>
      </c>
    </row>
    <row r="21" spans="1:12" ht="14.25" thickBot="1" x14ac:dyDescent="0.3">
      <c r="A21" s="24" t="s">
        <v>42</v>
      </c>
      <c r="B21" s="24"/>
      <c r="C21" s="24"/>
      <c r="D21" s="24"/>
      <c r="E21" s="25" t="s">
        <v>0</v>
      </c>
      <c r="F21" s="25"/>
      <c r="G21" s="25" t="s">
        <v>0</v>
      </c>
      <c r="H21" s="25"/>
      <c r="I21" s="25" t="s">
        <v>0</v>
      </c>
      <c r="J21" s="25"/>
      <c r="K21" s="25" t="s">
        <v>0</v>
      </c>
      <c r="L21" s="25"/>
    </row>
    <row r="22" spans="1:12" ht="12.75" customHeight="1" x14ac:dyDescent="0.25">
      <c r="A22" s="29" t="s">
        <v>43</v>
      </c>
      <c r="B22" s="29"/>
      <c r="C22" s="29"/>
      <c r="D22" s="29"/>
      <c r="E22" s="30" t="s">
        <v>44</v>
      </c>
      <c r="F22" s="30"/>
      <c r="G22" s="30" t="s">
        <v>45</v>
      </c>
      <c r="H22" s="30"/>
      <c r="I22" s="30" t="s">
        <v>46</v>
      </c>
      <c r="J22" s="30"/>
      <c r="K22" s="30" t="s">
        <v>44</v>
      </c>
      <c r="L22" s="30"/>
    </row>
    <row r="23" spans="1:12" ht="99" customHeight="1" x14ac:dyDescent="0.25">
      <c r="A23" s="31" t="s">
        <v>47</v>
      </c>
      <c r="B23" s="31"/>
      <c r="C23" s="31"/>
      <c r="D23" s="31"/>
      <c r="E23" s="32" t="s">
        <v>48</v>
      </c>
      <c r="F23" s="32"/>
      <c r="G23" s="32" t="s">
        <v>48</v>
      </c>
      <c r="H23" s="32"/>
      <c r="I23" s="32" t="s">
        <v>48</v>
      </c>
      <c r="J23" s="32"/>
      <c r="K23" s="32" t="s">
        <v>48</v>
      </c>
      <c r="L23" s="32"/>
    </row>
    <row r="24" spans="1:12" ht="14.25" thickBot="1" x14ac:dyDescent="0.3">
      <c r="A24" s="33" t="s">
        <v>49</v>
      </c>
      <c r="B24" s="33"/>
      <c r="C24" s="33"/>
      <c r="D24" s="33"/>
      <c r="E24" s="34" t="s">
        <v>50</v>
      </c>
      <c r="F24" s="34"/>
      <c r="G24" s="34" t="s">
        <v>50</v>
      </c>
      <c r="H24" s="34"/>
      <c r="I24" s="34" t="s">
        <v>51</v>
      </c>
      <c r="J24" s="34"/>
      <c r="K24" s="34" t="s">
        <v>50</v>
      </c>
      <c r="L24" s="34"/>
    </row>
  </sheetData>
  <mergeCells count="58">
    <mergeCell ref="A24:D24"/>
    <mergeCell ref="E24:F24"/>
    <mergeCell ref="G24:H24"/>
    <mergeCell ref="I24:J24"/>
    <mergeCell ref="K24:L24"/>
    <mergeCell ref="A23:D23"/>
    <mergeCell ref="E23:F23"/>
    <mergeCell ref="G23:H23"/>
    <mergeCell ref="I23:J23"/>
    <mergeCell ref="K23:L23"/>
    <mergeCell ref="A22:D22"/>
    <mergeCell ref="E22:F22"/>
    <mergeCell ref="G22:H22"/>
    <mergeCell ref="I22:J22"/>
    <mergeCell ref="K22:L22"/>
    <mergeCell ref="I18:J18"/>
    <mergeCell ref="K18:L18"/>
    <mergeCell ref="A19:D19"/>
    <mergeCell ref="A21:D21"/>
    <mergeCell ref="E21:F21"/>
    <mergeCell ref="G21:H21"/>
    <mergeCell ref="I21:J21"/>
    <mergeCell ref="K21:L21"/>
    <mergeCell ref="A16:D16"/>
    <mergeCell ref="A18:D18"/>
    <mergeCell ref="E18:F18"/>
    <mergeCell ref="G18:H18"/>
    <mergeCell ref="K6:L6"/>
    <mergeCell ref="A8:D8"/>
    <mergeCell ref="A9:D9"/>
    <mergeCell ref="E9:F9"/>
    <mergeCell ref="G9:H9"/>
    <mergeCell ref="I9:J9"/>
    <mergeCell ref="K9:L9"/>
    <mergeCell ref="A6:D6"/>
    <mergeCell ref="E6:F6"/>
    <mergeCell ref="G6:H6"/>
    <mergeCell ref="I6:J6"/>
    <mergeCell ref="K3:L3"/>
    <mergeCell ref="A4:D4"/>
    <mergeCell ref="E4:F4"/>
    <mergeCell ref="G4:H4"/>
    <mergeCell ref="I4:J4"/>
    <mergeCell ref="K4:L4"/>
    <mergeCell ref="K1:L1"/>
    <mergeCell ref="B2:D2"/>
    <mergeCell ref="E2:F2"/>
    <mergeCell ref="G2:H2"/>
    <mergeCell ref="I2:J2"/>
    <mergeCell ref="K2:L2"/>
    <mergeCell ref="A1:D1"/>
    <mergeCell ref="E1:F1"/>
    <mergeCell ref="G1:H1"/>
    <mergeCell ref="I1:J1"/>
    <mergeCell ref="B3:D3"/>
    <mergeCell ref="E3:F3"/>
    <mergeCell ref="G3:H3"/>
    <mergeCell ref="I3:J3"/>
  </mergeCells>
  <pageMargins left="1" right="1" top="1" bottom="1" header="0.5" footer="0.5"/>
  <pageSetup paperSize="3" scale="10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Construction (1-C)</vt:lpstr>
      <vt:lpstr>'General Construction (1-C)'!Print_Area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cp:lastPrinted>2024-04-10T19:06:17Z</cp:lastPrinted>
  <dcterms:created xsi:type="dcterms:W3CDTF">2024-04-10T19:07:11Z</dcterms:created>
  <dcterms:modified xsi:type="dcterms:W3CDTF">2024-04-10T20:42:08Z</dcterms:modified>
  <cp:category/>
</cp:coreProperties>
</file>